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484"/>
  </bookViews>
  <sheets>
    <sheet name="东西协作项目库维护_1" sheetId="1" r:id="rId1"/>
  </sheets>
  <definedNames>
    <definedName name="_xlnm._FilterDatabase" localSheetId="0" hidden="1">东西协作项目库维护_1!$A$3:$T$21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<sst xmlns="http://schemas.openxmlformats.org/spreadsheetml/2006/main" count="142" uniqueCount="97">
  <si>
    <r>
      <rPr>
        <b/>
        <sz val="10"/>
        <rFont val="宋体"/>
        <charset val="0"/>
      </rPr>
      <t>附件</t>
    </r>
    <r>
      <rPr>
        <b/>
        <sz val="10"/>
        <rFont val="Arial"/>
        <charset val="0"/>
      </rPr>
      <t>1</t>
    </r>
    <r>
      <rPr>
        <b/>
        <sz val="10"/>
        <rFont val="宋体"/>
        <charset val="0"/>
      </rPr>
      <t>：</t>
    </r>
  </si>
  <si>
    <t xml:space="preserve">黎平县2025年东西部协作资金项目立项批复表 </t>
  </si>
  <si>
    <t>序号</t>
  </si>
  <si>
    <t>项目类型</t>
  </si>
  <si>
    <t>项目名称</t>
  </si>
  <si>
    <t>项目建设内容、规模</t>
  </si>
  <si>
    <t>项目建设地点</t>
  </si>
  <si>
    <t>实施单位名称</t>
  </si>
  <si>
    <t>项目主管部门（责任单位）</t>
  </si>
  <si>
    <t>项目总投资（万元）</t>
  </si>
  <si>
    <r>
      <rPr>
        <b/>
        <sz val="11"/>
        <rFont val="宋体"/>
        <charset val="0"/>
      </rPr>
      <t>其中：东西部协作资金</t>
    </r>
    <r>
      <rPr>
        <b/>
        <sz val="11"/>
        <rFont val="Courier New"/>
        <charset val="0"/>
      </rPr>
      <t>(</t>
    </r>
    <r>
      <rPr>
        <b/>
        <sz val="11"/>
        <rFont val="宋体"/>
        <charset val="0"/>
      </rPr>
      <t>万元</t>
    </r>
    <r>
      <rPr>
        <b/>
        <sz val="11"/>
        <rFont val="Courier New"/>
        <charset val="0"/>
      </rPr>
      <t>)</t>
    </r>
  </si>
  <si>
    <r>
      <rPr>
        <b/>
        <sz val="11"/>
        <rFont val="宋体"/>
        <charset val="0"/>
      </rPr>
      <t>其他资金</t>
    </r>
    <r>
      <rPr>
        <b/>
        <sz val="11"/>
        <rFont val="Courier New"/>
        <charset val="0"/>
      </rPr>
      <t>(</t>
    </r>
    <r>
      <rPr>
        <b/>
        <sz val="11"/>
        <rFont val="宋体"/>
        <charset val="0"/>
      </rPr>
      <t>万元</t>
    </r>
    <r>
      <rPr>
        <b/>
        <sz val="11"/>
        <rFont val="Courier New"/>
        <charset val="0"/>
      </rPr>
      <t>)</t>
    </r>
  </si>
  <si>
    <t>经营性项目联农带农方式</t>
  </si>
  <si>
    <t>带动农户户数</t>
  </si>
  <si>
    <t>带动农户人数</t>
  </si>
  <si>
    <t>其中：带动脱贫户户数</t>
  </si>
  <si>
    <t>其中：带动脱贫户人数</t>
  </si>
  <si>
    <t>非经营性项目联农带农方式</t>
  </si>
  <si>
    <t>用于产业帮扶</t>
  </si>
  <si>
    <t>黎平亿达丰光学材料生产项目</t>
  </si>
  <si>
    <t>东西部协作资金建房内容：                                                     
新建厂房1栋共6400平方米。
自筹资金建设内容：
1.购置土地20000平方米；
2.员工生活区1100平方米，仓库1栋350平方米，值班室一栋18平方米；                                                                         
3.引进2条高精度全自动化CNC数控生产线，购置50台高精度全自动化光学玻璃生产线设备等；                       
4.实施厂房无尘车间装修；                                                          
5.消防、用电、环保等生产配套设施。</t>
  </si>
  <si>
    <t>黎平县中潮园区</t>
  </si>
  <si>
    <t>黎平经济开发区</t>
  </si>
  <si>
    <t>黎平县农业农村局</t>
  </si>
  <si>
    <t>吸纳农村劳动力稳定就业、促进农户共享资产受益</t>
  </si>
  <si>
    <t>中潮镇特色大米生产加工综合服务项目</t>
  </si>
  <si>
    <t>1、碾米机加工成套设备1套；
2、电烘干机1台；
3、建设150平方米高度为5.5米的钢结构的大米生产加工厂房；
4、建设200平方米的5.5米的钢结构的仓库；
5、厂区基础设施（包括路面硬化、公共区域建设）；
6、安装三相变压器1台并通电。</t>
  </si>
  <si>
    <t>中潮镇佳所村</t>
  </si>
  <si>
    <t>黎平县中潮镇人民政府</t>
  </si>
  <si>
    <t>黎平大健康产业园（茶叶、食品）生产项目</t>
  </si>
  <si>
    <t>东西部协作资金600万元：                                                 新建厂房1栋共5200平方米。
自筹资金920.66万元：
1.购置土地21500平方；
2.在钢结厂房内建设装修茶剂制品，保健食品，固体饮料D级洁净车间1980平方米；
3.建设配套高低压配电；
4.检验室装修及采购常用设备。</t>
  </si>
  <si>
    <t>黎平县中潮工业区</t>
  </si>
  <si>
    <t>高屯街道2025年养牛项目</t>
  </si>
  <si>
    <t>1、土建工程：①建青贮料池3600m³；②大门消毒棚40㎡；③生产区进场消毒棚30㎡；④更衣室25㎡；⑤青干料加工棚700㎡；⑥污水处理池400m³。
2、购种牛：①母牛225头；②种公牛15头。</t>
  </si>
  <si>
    <t>绞便村</t>
  </si>
  <si>
    <t>高屯街道办事处</t>
  </si>
  <si>
    <t>黎平县高屯街道鹅养殖项目</t>
  </si>
  <si>
    <t>养殖鹅13334羽。</t>
  </si>
  <si>
    <t>高屯街道</t>
  </si>
  <si>
    <t>带动农户发展生产、促进农户共享资产受益</t>
  </si>
  <si>
    <t>不涉及</t>
  </si>
  <si>
    <t>黎平县敖市镇鹅养殖项目</t>
  </si>
  <si>
    <t>养殖鹅10000羽。</t>
  </si>
  <si>
    <t>敖市镇</t>
  </si>
  <si>
    <t>敖市镇人民政府</t>
  </si>
  <si>
    <t>黎平县罗里乡鹅养殖项目</t>
  </si>
  <si>
    <t xml:space="preserve">东西部协作资金：鹅养殖10000羽；
企业自筹资金：饲料、圈舍改造和人工费用。
</t>
  </si>
  <si>
    <t>罗里乡</t>
  </si>
  <si>
    <t>罗里乡人民政府</t>
  </si>
  <si>
    <t>黎平县肇兴茶文旅融合产业项目</t>
  </si>
  <si>
    <t>1.新种茶叶100亩；
2.茶园配套基础设施建设：茶园内部木质步道建设长600米；产业路硬化长500米；新建茶园农用管理房1栋；新建手工炒茶房8栋（30㎡/栋）含配套设施设备；蓄水池3个（长宽2.5米，深2米）；灌溉用水利设施2公里。
3.改造茶产品展销中心340㎡、茶博物馆340㎡、茶文化研学基地、茶文化体验点400㎡（肇兴村井波市场），及设施设备采购；
4.改造黎平茶文化体验点600㎡及设施设备采购（堂安村）；
5.采购茶叶加工生产线一条，含自动化揉捻机一组，数字化摊青室，自动烘干机，排把机一组。</t>
  </si>
  <si>
    <t>肇兴镇</t>
  </si>
  <si>
    <t>肇兴镇人民政府</t>
  </si>
  <si>
    <t>带动农户发展生产、吸纳农村劳动力稳定就业、促进农户共享资产受益</t>
  </si>
  <si>
    <t>用于就业帮扶</t>
  </si>
  <si>
    <t>黎平县2025年东西部劳务协作项目</t>
  </si>
  <si>
    <t>1.支持乡村公益性岗位400个，共12个月；
2.一次性稳岗补助，帮助315名农村劳动力转移到佛山市稳定就业3个月（含）以上；
3.州内龙头企业、规上企业、就业帮扶车间年度内吸纳800名农村劳动力连续稳定就业3个月（含）以上，且月工资不低于当地最低工资标准的，给予用人单位补助500元/人；
4.粤黔协作“一县一企”农村劳动力稳岗就业基地年度内吸纳200名农村劳动力连续稳定就业3个（含）月以上，且月工资不低于当地最低工资标准的，给予用人单位补助500元/人；
5.落实组织输出跟踪就业服务补助200名。对乡镇（街道）通过开展政策宣传、组织发动、跟踪服务、稳岗就业服务等方式，帮助黎平县农村劳动力到省外务工且年度内连续稳定就业3个月（含）以上，并收集就业证明材料的，按不高于300元/人标准给予补助。补助资金可用于奖励村里（社区）有贡献人员和人力资源服务机构；
6.点对点有组织劳务输出600人，每人按500元的标准；
7.举办不低于4场东西部劳务就业帮扶专场招聘会；
8.支持驻禅城区劳务联络工作站对在广东务工的农村劳动力开展稳岗就业服务（岗位推荐、转岗、走访慰问、走访企业、维权等服务）；
9.支持劳务品牌建设2个，促进农村劳动力转移就业。对评选认定为县级劳务品牌的品牌建设单位给予最高3万元的一次性劳务品牌建设补助；
10.组织农村劳动力开展劳务技能培训（含三项工程），不少于500人每人1000元；</t>
  </si>
  <si>
    <t>黎平县</t>
  </si>
  <si>
    <t>黎平县人社局</t>
  </si>
  <si>
    <t>带动农户就业</t>
  </si>
  <si>
    <t>用于提升农村基本公共服务水平</t>
  </si>
  <si>
    <t>黎平县第八中学教学楼扩建工程项目</t>
  </si>
  <si>
    <t>扩建教学楼建筑面积1433.26平方米及附属堡坎等附属工程，新增1间楼梯间、1间设备间、5间教室和男女卫生间各5间，共六层建筑，其中架空1层、地上5层。</t>
  </si>
  <si>
    <t>黎平县第八中学</t>
  </si>
  <si>
    <t>黎平县教育局</t>
  </si>
  <si>
    <t>扩建教学楼建筑面积1433.26平方米，新增1间楼梯间、6间教室和男女卫生间各6间，共六层建筑，项目建成可新增学位300个，解决黎平县第八中学大班额问题，使学校现有的6层教学楼形成双通道，解决消防疏散问题，消除消防安全隐患，也解决课间师生就近入厕问题。</t>
  </si>
  <si>
    <t>黎平县2025年东西部协作基层卫生室功能提升项目</t>
  </si>
  <si>
    <t xml:space="preserve">新建村卫生室4个，建筑总面积约1150平方米，其中高屯街道中黄村卫生室约290平方米、德顺乡地青村卫生室约280平方米、九潮镇顺寨村卫生室约290平方米、水口镇茨洞村卫生室约290平方米；项目包括设计、造价、监理等前期工作和基础建筑、装饰装修、污水处理及给排水、消防、强弱电附属设施等。每个村卫生室预设诊疗室、处置室、中医理疗室、住院病房、药房、收费室、功能科室（心电图、B超）、公共卫生室、值班室、卫生厕所等。
</t>
  </si>
  <si>
    <t>黎平县高屯街道中黄村、德顺乡地青村、九潮镇顺寨村、水口镇茨洞村。</t>
  </si>
  <si>
    <t>黎平县卫生健康局</t>
  </si>
  <si>
    <t>确保辖区边远乡村群众享受优质医疗服务，以解决当地及周边群众看病难、看病负担重问题，打通山区百姓就医“最后一公里”，助推巩固脱贫攻坚成果与乡村振兴有效衔接。</t>
  </si>
  <si>
    <t>黎平县2025年东西部协作农业产业防灾减灾设备建设添置项目</t>
  </si>
  <si>
    <t xml:space="preserve">
1.农业产业防灾减灾重点区域气象监测设备采购及安装4套；
2.农业产业防灾减灾人工影响天气作业炮站安防监控设备采购及安装3套；
3.农业产业防灾减灾流动增雨抗旱作业点安防监控设备采购安装7个；
4.农业产业防灾减灾流动增雨抗旱作业点防雷防静设备采购安装7套；
5.硬化抗旱增雨作业平台7个350平方米厚度20CM；
6.农业产业防灾减灾增雨坑旱火箭弹药存储柜2套。</t>
  </si>
  <si>
    <t>黎平县孟彦、永从、坝寨、尚重、大稼、平寨、水口、肇兴、洪州、德凤、龙形等乡镇</t>
  </si>
  <si>
    <t>黎平县县气象局</t>
  </si>
  <si>
    <t>根据2025年中央一号文件要求“加强农业防灾减灾能力建设。强化气象为农服务，加强灾害风险监测预警预报，用好区域农业社会化服务中心等力量，最大程度减轻灾害损失。”该项目主要是采购安装农业产业防灾减灾气象监测设备（没有信息系统建设内容）补充重点农业产业坝区等区域气象监测空白，提高农业产业重点区域气象数据支撑和预报预警能力，同时通过设备添置和规范增雨抗旱作业点的建设等方式进一步提升我县抗旱增雨防灾减灾能力，有效防范因气象干旱带来的经济和对农业产业发展、人畜供水保障风险等，尽可能减少我县农业产业因灾造成损失，助推巩固脱贫攻坚成果与乡村振兴有效衔接。</t>
  </si>
  <si>
    <t>黎平县城关第八幼儿园设备设施采购项目</t>
  </si>
  <si>
    <t>采购15个班450个幼儿的教玩具及食堂生活设备7634件（台件套）。</t>
  </si>
  <si>
    <t>黎平县第八幼儿园</t>
  </si>
  <si>
    <t>用于改善农村人居环境</t>
  </si>
  <si>
    <t>2025年黎平县洪州镇洪州村人居环境提升项目</t>
  </si>
  <si>
    <t>1.道路硬化6300㎡，混凝土厚度0.15m； 
2.排污管750m（其中：HDPE200mm管200m，110-SN8级PVC波纹管170m，160-SN8级PVC波纹管380m）、24m³调节池1座；供水管200m（其中：150mPE管De110、50mPE管De75），砌筑阀门井2个；修建排水沟1000m（其中：断面0.3m*0.3m，壁厚0.1m，底厚0.1m）； 3.采购单口消火栓4套、消防器材箱4套、消防泵5台、De110阀门2个。</t>
  </si>
  <si>
    <t>洪州镇洪州村</t>
  </si>
  <si>
    <t>洪州镇人民政府</t>
  </si>
  <si>
    <t>用于干部和人才培训</t>
  </si>
  <si>
    <t>黎平县2025年东西部协作乡村振兴人才培训项目</t>
  </si>
  <si>
    <t>依托县委党校、省内现场教学点开展乡村振兴专题培训。培训乡村振兴干部人才1300人左右，每期不少于50人，培训时间不少于3天。</t>
  </si>
  <si>
    <t>黎平县委党校、省内现场教学点</t>
  </si>
  <si>
    <t>中共黎平县委组织部</t>
  </si>
  <si>
    <t>用于其他</t>
  </si>
  <si>
    <t>黎平县农产品物流集配中心建设项目</t>
  </si>
  <si>
    <t>1.场地装修：1500平方米仓储物流区场地找平打磨、地坪上漆、区域隔断；
2.用电接入：200KVA箱式变压器一台及配套供电设备购买安装、供电线路安装接入；
3.对水电、照明、网络等基本配套服务设施进行安装接入；
4.根据实际需求购买标签打印机、电子秤、拣货架、手动托盘车、电动叉车、分拣车、操作台、托盘等打包设备一套。</t>
  </si>
  <si>
    <t>黎平县龙形街道城北安置区C区</t>
  </si>
  <si>
    <t>黎平县工业信息化和商务局</t>
  </si>
  <si>
    <t>通过降低入驻产业园及县内电商企业快递成本，促进农产品黔货出山，推动东西部消费协作，促进农民增收。</t>
  </si>
  <si>
    <t>2025年东西部协作项目管理费</t>
  </si>
  <si>
    <t>用于项目前期设计、招标、监理、档案资料打印、宣传、标识标牌制作、项目评审、检查、验收、审计等项目管理相关费用支出。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</si>
</sst>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quot;$&quot;* #,##0.00_);_(&quot;$&quot;* \(#,##0.00\);_(&quot;$&quot;* &quot;-&quot;??_);_(@_)"/>
    <numFmt numFmtId="177" formatCode="_(* #,##0.00_);_(* \(#,##0.00\);_(* &quot;-&quot;??_);_(@_)"/>
    <numFmt numFmtId="178" formatCode="_(&quot;$&quot;* #,##0_);_(&quot;$&quot;* \(#,##0\);_(&quot;$&quot;* &quot;-&quot;_);_(@_)"/>
    <numFmt numFmtId="179" formatCode="_(* #,##0_);_(* \(#,##0\);_(* &quot;-&quot;_);_(@_)"/>
  </numFmts>
  <fonts count="32">
    <font>
      <sz val="10"/>
      <name val="Arial"/>
      <charset val="0"/>
    </font>
    <font>
      <sz val="20"/>
      <name val="Arial"/>
      <charset val="0"/>
    </font>
    <font>
      <sz val="10"/>
      <name val="宋体"/>
      <charset val="0"/>
    </font>
    <font>
      <b/>
      <sz val="10"/>
      <name val="宋体"/>
      <charset val="0"/>
    </font>
    <font>
      <b/>
      <sz val="10"/>
      <name val="Arial"/>
      <charset val="0"/>
    </font>
    <font>
      <b/>
      <sz val="20"/>
      <name val="宋体"/>
      <charset val="134"/>
    </font>
    <font>
      <b/>
      <sz val="11"/>
      <name val="方正书宋_GBK"/>
      <charset val="0"/>
    </font>
    <font>
      <b/>
      <sz val="11"/>
      <name val="宋体"/>
      <charset val="0"/>
    </font>
    <font>
      <b/>
      <sz val="11"/>
      <name val="方正书宋_GBK"/>
      <charset val="134"/>
    </font>
    <font>
      <sz val="10"/>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1"/>
      <color theme="1"/>
      <name val="Tahoma"/>
      <charset val="134"/>
    </font>
    <font>
      <b/>
      <sz val="11"/>
      <name val="Courier New"/>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style="thin">
        <color auto="1"/>
      </top>
      <bottom/>
      <diagonal/>
    </border>
    <border>
      <left style="thin">
        <color indexed="8"/>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auto="1"/>
      </right>
      <top style="thin">
        <color auto="1"/>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2" borderId="9"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0" applyNumberFormat="0" applyFill="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8" fillId="0" borderId="0" applyNumberFormat="0" applyFill="0" applyBorder="0" applyAlignment="0" applyProtection="0">
      <alignment vertical="center"/>
    </xf>
    <xf numFmtId="0" fontId="19" fillId="3" borderId="12" applyNumberFormat="0" applyAlignment="0" applyProtection="0">
      <alignment vertical="center"/>
    </xf>
    <xf numFmtId="0" fontId="20" fillId="4" borderId="13" applyNumberFormat="0" applyAlignment="0" applyProtection="0">
      <alignment vertical="center"/>
    </xf>
    <xf numFmtId="0" fontId="21" fillId="4" borderId="12" applyNumberFormat="0" applyAlignment="0" applyProtection="0">
      <alignment vertical="center"/>
    </xf>
    <xf numFmtId="0" fontId="22" fillId="5" borderId="14" applyNumberFormat="0" applyAlignment="0" applyProtection="0">
      <alignment vertical="center"/>
    </xf>
    <xf numFmtId="0" fontId="23" fillId="0" borderId="15" applyNumberFormat="0" applyFill="0" applyAlignment="0" applyProtection="0">
      <alignment vertical="center"/>
    </xf>
    <xf numFmtId="0" fontId="24" fillId="0" borderId="16"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29" fillId="0" borderId="0">
      <alignment vertical="center"/>
    </xf>
    <xf numFmtId="0" fontId="30" fillId="0" borderId="0">
      <alignment vertical="center"/>
    </xf>
  </cellStyleXfs>
  <cellXfs count="33">
    <xf numFmtId="0" fontId="0" fillId="0" borderId="0" xfId="0"/>
    <xf numFmtId="0" fontId="1" fillId="0" borderId="0" xfId="0" applyFont="1" applyFill="1" applyAlignment="1">
      <alignment wrapText="1"/>
    </xf>
    <xf numFmtId="0" fontId="0" fillId="0" borderId="0" xfId="0" applyFont="1" applyFill="1" applyAlignment="1">
      <alignment wrapText="1"/>
    </xf>
    <xf numFmtId="0" fontId="2" fillId="0" borderId="0" xfId="0" applyFont="1" applyFill="1" applyAlignment="1">
      <alignment wrapText="1"/>
    </xf>
    <xf numFmtId="0" fontId="3" fillId="0" borderId="0" xfId="0" applyFont="1" applyFill="1" applyAlignment="1">
      <alignment horizontal="center" wrapText="1"/>
    </xf>
    <xf numFmtId="0" fontId="4" fillId="0" borderId="0" xfId="0" applyFont="1" applyFill="1" applyAlignment="1">
      <alignment horizont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9" fillId="0" borderId="3" xfId="0" applyFont="1" applyFill="1" applyBorder="1" applyAlignment="1">
      <alignment horizontal="left" vertical="center" wrapText="1"/>
    </xf>
    <xf numFmtId="0" fontId="9" fillId="0" borderId="3" xfId="0" applyFont="1" applyFill="1" applyBorder="1" applyAlignment="1">
      <alignment vertical="center" wrapText="1"/>
    </xf>
    <xf numFmtId="0" fontId="9" fillId="0" borderId="4" xfId="0" applyFont="1" applyFill="1" applyBorder="1" applyAlignment="1">
      <alignment horizontal="center" vertical="center" wrapText="1"/>
    </xf>
    <xf numFmtId="0" fontId="9" fillId="0" borderId="4"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6" xfId="0" applyFont="1" applyFill="1" applyBorder="1" applyAlignment="1">
      <alignment vertical="center" wrapText="1"/>
    </xf>
    <xf numFmtId="0" fontId="2" fillId="0" borderId="2" xfId="0" applyFont="1" applyFill="1" applyBorder="1" applyAlignment="1">
      <alignment vertical="center" wrapText="1"/>
    </xf>
    <xf numFmtId="0" fontId="9" fillId="0" borderId="3" xfId="0" applyFont="1" applyFill="1" applyBorder="1" applyAlignment="1">
      <alignment horizontal="center" vertical="center" wrapText="1"/>
    </xf>
    <xf numFmtId="0" fontId="2" fillId="0" borderId="6" xfId="0" applyFont="1" applyFill="1" applyBorder="1" applyAlignment="1">
      <alignment wrapText="1"/>
    </xf>
    <xf numFmtId="0" fontId="2" fillId="0" borderId="2" xfId="0" applyFont="1" applyFill="1" applyBorder="1" applyAlignment="1">
      <alignment wrapText="1"/>
    </xf>
    <xf numFmtId="0" fontId="2" fillId="0" borderId="7" xfId="0" applyFont="1" applyFill="1" applyBorder="1" applyAlignment="1">
      <alignment horizontal="center" vertical="center" wrapText="1"/>
    </xf>
    <xf numFmtId="0" fontId="2" fillId="0" borderId="8" xfId="0" applyFont="1" applyFill="1" applyBorder="1" applyAlignment="1">
      <alignment wrapText="1"/>
    </xf>
    <xf numFmtId="0" fontId="2" fillId="0" borderId="4" xfId="0" applyFont="1" applyFill="1" applyBorder="1" applyAlignment="1">
      <alignment wrapText="1"/>
    </xf>
    <xf numFmtId="0" fontId="8" fillId="0" borderId="5"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 6" xfId="50"/>
  </cellStyles>
  <tableStyles count="0" defaultTableStyle="TableStyleMedium2" defaultPivotStyle="PivotStyleLight16"/>
  <colors>
    <mruColors>
      <color rgb="00D9E1F2"/>
      <color rgb="00C6E0B4"/>
      <color rgb="0092D050"/>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1"/>
  <sheetViews>
    <sheetView tabSelected="1" zoomScale="115" zoomScaleNormal="115" workbookViewId="0">
      <pane ySplit="3" topLeftCell="A4" activePane="bottomLeft" state="frozen"/>
      <selection/>
      <selection pane="bottomLeft" activeCell="M26" sqref="M26"/>
    </sheetView>
  </sheetViews>
  <sheetFormatPr defaultColWidth="9.14285714285714" defaultRowHeight="12.75"/>
  <cols>
    <col min="1" max="1" width="4.14285714285714" style="2" customWidth="1"/>
    <col min="2" max="2" width="5.59047619047619" style="2" customWidth="1"/>
    <col min="3" max="3" width="10.6761904761905" style="2" customWidth="1"/>
    <col min="4" max="4" width="43.1047619047619" style="2" customWidth="1"/>
    <col min="5" max="5" width="12.5428571428571" style="2" customWidth="1"/>
    <col min="6" max="6" width="10.5714285714286" style="2" customWidth="1"/>
    <col min="7" max="7" width="11.1428571428571" style="2" customWidth="1"/>
    <col min="8" max="8" width="7.57142857142857" style="2" customWidth="1"/>
    <col min="9" max="9" width="7.71428571428571" style="2" customWidth="1"/>
    <col min="10" max="10" width="8" style="2" customWidth="1"/>
    <col min="11" max="11" width="7.57142857142857" style="2" customWidth="1"/>
    <col min="12" max="15" width="5.7047619047619" style="2" customWidth="1"/>
    <col min="16" max="16" width="12.4190476190476" style="2" customWidth="1"/>
    <col min="17" max="17" width="7.45714285714286" style="2" customWidth="1"/>
    <col min="18" max="18" width="8.31428571428571" style="2" customWidth="1"/>
    <col min="19" max="19" width="7.7047619047619" style="2" customWidth="1"/>
    <col min="20" max="20" width="6.95238095238095" style="2" customWidth="1"/>
    <col min="21" max="21" width="9.14285714285714" style="2"/>
    <col min="22" max="22" width="21.847619047619" style="2" customWidth="1"/>
    <col min="23" max="16384" width="9.14285714285714" style="2"/>
  </cols>
  <sheetData>
    <row r="1" ht="21" customHeight="1" spans="1:2">
      <c r="A1" s="4" t="s">
        <v>0</v>
      </c>
      <c r="B1" s="5"/>
    </row>
    <row r="2" s="1" customFormat="1" ht="34" customHeight="1" spans="1:1">
      <c r="A2" s="6" t="s">
        <v>1</v>
      </c>
    </row>
    <row r="3" s="2" customFormat="1" ht="97" customHeight="1" spans="1:20">
      <c r="A3" s="7" t="s">
        <v>2</v>
      </c>
      <c r="B3" s="8" t="s">
        <v>3</v>
      </c>
      <c r="C3" s="7" t="s">
        <v>4</v>
      </c>
      <c r="D3" s="8" t="s">
        <v>5</v>
      </c>
      <c r="E3" s="9" t="s">
        <v>6</v>
      </c>
      <c r="F3" s="8" t="s">
        <v>7</v>
      </c>
      <c r="G3" s="8" t="s">
        <v>8</v>
      </c>
      <c r="H3" s="8" t="s">
        <v>9</v>
      </c>
      <c r="I3" s="8" t="s">
        <v>10</v>
      </c>
      <c r="J3" s="8" t="s">
        <v>11</v>
      </c>
      <c r="K3" s="9" t="s">
        <v>12</v>
      </c>
      <c r="L3" s="9" t="s">
        <v>13</v>
      </c>
      <c r="M3" s="9" t="s">
        <v>14</v>
      </c>
      <c r="N3" s="9" t="s">
        <v>15</v>
      </c>
      <c r="O3" s="9" t="s">
        <v>16</v>
      </c>
      <c r="P3" s="9" t="s">
        <v>17</v>
      </c>
      <c r="Q3" s="9" t="s">
        <v>13</v>
      </c>
      <c r="R3" s="9" t="s">
        <v>14</v>
      </c>
      <c r="S3" s="9" t="s">
        <v>15</v>
      </c>
      <c r="T3" s="32" t="s">
        <v>16</v>
      </c>
    </row>
    <row r="4" s="2" customFormat="1" ht="31" customHeight="1" spans="1:20">
      <c r="A4" s="10"/>
      <c r="B4" s="11"/>
      <c r="C4" s="10"/>
      <c r="D4" s="11"/>
      <c r="E4" s="12"/>
      <c r="F4" s="11"/>
      <c r="G4" s="11"/>
      <c r="H4" s="11">
        <f>SUM(H5:H21)</f>
        <v>9694.41</v>
      </c>
      <c r="I4" s="11">
        <f>SUM(I5:I21)</f>
        <v>5080</v>
      </c>
      <c r="J4" s="11">
        <f>SUM(J5:J21)</f>
        <v>4614.41</v>
      </c>
      <c r="K4" s="11"/>
      <c r="L4" s="11">
        <f t="shared" ref="K4:U4" si="0">SUM(L5:L21)</f>
        <v>457</v>
      </c>
      <c r="M4" s="11">
        <f t="shared" si="0"/>
        <v>527</v>
      </c>
      <c r="N4" s="11">
        <f t="shared" si="0"/>
        <v>442</v>
      </c>
      <c r="O4" s="11">
        <f t="shared" si="0"/>
        <v>481</v>
      </c>
      <c r="P4" s="11">
        <f t="shared" si="0"/>
        <v>0</v>
      </c>
      <c r="Q4" s="11">
        <f t="shared" si="0"/>
        <v>64851</v>
      </c>
      <c r="R4" s="11">
        <f t="shared" si="0"/>
        <v>274723</v>
      </c>
      <c r="S4" s="11">
        <f t="shared" si="0"/>
        <v>19303</v>
      </c>
      <c r="T4" s="11">
        <f t="shared" si="0"/>
        <v>83249</v>
      </c>
    </row>
    <row r="5" s="3" customFormat="1" ht="155" customHeight="1" spans="1:20">
      <c r="A5" s="13">
        <v>1</v>
      </c>
      <c r="B5" s="14" t="s">
        <v>18</v>
      </c>
      <c r="C5" s="14" t="s">
        <v>19</v>
      </c>
      <c r="D5" s="15" t="s">
        <v>20</v>
      </c>
      <c r="E5" s="14" t="s">
        <v>21</v>
      </c>
      <c r="F5" s="14" t="s">
        <v>22</v>
      </c>
      <c r="G5" s="13" t="s">
        <v>23</v>
      </c>
      <c r="H5" s="14">
        <f t="shared" ref="H5:H11" si="1">I5+J5</f>
        <v>4790</v>
      </c>
      <c r="I5" s="14">
        <v>1400</v>
      </c>
      <c r="J5" s="14">
        <v>3390</v>
      </c>
      <c r="K5" s="22" t="s">
        <v>24</v>
      </c>
      <c r="L5" s="23">
        <v>50</v>
      </c>
      <c r="M5" s="13">
        <v>120</v>
      </c>
      <c r="N5" s="13">
        <v>45</v>
      </c>
      <c r="O5" s="13">
        <v>100</v>
      </c>
      <c r="P5" s="14"/>
      <c r="Q5" s="13"/>
      <c r="R5" s="13"/>
      <c r="S5" s="13"/>
      <c r="T5" s="13"/>
    </row>
    <row r="6" s="3" customFormat="1" ht="138" customHeight="1" spans="1:20">
      <c r="A6" s="13">
        <v>2</v>
      </c>
      <c r="B6" s="14" t="s">
        <v>18</v>
      </c>
      <c r="C6" s="14" t="s">
        <v>25</v>
      </c>
      <c r="D6" s="15" t="s">
        <v>26</v>
      </c>
      <c r="E6" s="14" t="s">
        <v>27</v>
      </c>
      <c r="F6" s="14" t="s">
        <v>28</v>
      </c>
      <c r="G6" s="13" t="s">
        <v>23</v>
      </c>
      <c r="H6" s="14">
        <f t="shared" si="1"/>
        <v>85</v>
      </c>
      <c r="I6" s="14">
        <v>85</v>
      </c>
      <c r="J6" s="14">
        <v>0</v>
      </c>
      <c r="K6" s="22" t="s">
        <v>24</v>
      </c>
      <c r="L6" s="23">
        <v>42</v>
      </c>
      <c r="M6" s="13">
        <v>42</v>
      </c>
      <c r="N6" s="13">
        <v>42</v>
      </c>
      <c r="O6" s="13">
        <v>42</v>
      </c>
      <c r="P6" s="14"/>
      <c r="Q6" s="28"/>
      <c r="R6" s="28"/>
      <c r="S6" s="28"/>
      <c r="T6" s="28"/>
    </row>
    <row r="7" s="3" customFormat="1" ht="125" customHeight="1" spans="1:20">
      <c r="A7" s="13">
        <v>3</v>
      </c>
      <c r="B7" s="14" t="s">
        <v>18</v>
      </c>
      <c r="C7" s="14" t="s">
        <v>29</v>
      </c>
      <c r="D7" s="15" t="s">
        <v>30</v>
      </c>
      <c r="E7" s="16" t="s">
        <v>31</v>
      </c>
      <c r="F7" s="14" t="s">
        <v>22</v>
      </c>
      <c r="G7" s="16" t="s">
        <v>23</v>
      </c>
      <c r="H7" s="14">
        <f t="shared" si="1"/>
        <v>1520.66</v>
      </c>
      <c r="I7" s="14">
        <v>600</v>
      </c>
      <c r="J7" s="14">
        <v>920.66</v>
      </c>
      <c r="K7" s="22" t="s">
        <v>24</v>
      </c>
      <c r="L7" s="24">
        <v>50</v>
      </c>
      <c r="M7" s="25">
        <v>50</v>
      </c>
      <c r="N7" s="25">
        <v>50</v>
      </c>
      <c r="O7" s="25">
        <v>50</v>
      </c>
      <c r="P7" s="14"/>
      <c r="Q7" s="28"/>
      <c r="R7" s="28"/>
      <c r="S7" s="28"/>
      <c r="T7" s="28"/>
    </row>
    <row r="8" s="3" customFormat="1" ht="129" customHeight="1" spans="1:20">
      <c r="A8" s="13">
        <v>4</v>
      </c>
      <c r="B8" s="14" t="s">
        <v>18</v>
      </c>
      <c r="C8" s="14" t="s">
        <v>32</v>
      </c>
      <c r="D8" s="15" t="s">
        <v>33</v>
      </c>
      <c r="E8" s="15" t="s">
        <v>34</v>
      </c>
      <c r="F8" s="15" t="s">
        <v>35</v>
      </c>
      <c r="G8" s="16" t="s">
        <v>23</v>
      </c>
      <c r="H8" s="14">
        <f t="shared" si="1"/>
        <v>400</v>
      </c>
      <c r="I8" s="14">
        <v>400</v>
      </c>
      <c r="J8" s="14">
        <v>0</v>
      </c>
      <c r="K8" s="22" t="s">
        <v>24</v>
      </c>
      <c r="L8" s="23">
        <v>50</v>
      </c>
      <c r="M8" s="13">
        <v>50</v>
      </c>
      <c r="N8" s="13">
        <v>50</v>
      </c>
      <c r="O8" s="13">
        <v>50</v>
      </c>
      <c r="P8" s="14"/>
      <c r="Q8" s="13"/>
      <c r="R8" s="13"/>
      <c r="S8" s="13"/>
      <c r="T8" s="13"/>
    </row>
    <row r="9" s="3" customFormat="1" ht="83" customHeight="1" spans="1:20">
      <c r="A9" s="13">
        <v>5</v>
      </c>
      <c r="B9" s="14" t="s">
        <v>18</v>
      </c>
      <c r="C9" s="17" t="s">
        <v>36</v>
      </c>
      <c r="D9" s="18" t="s">
        <v>37</v>
      </c>
      <c r="E9" s="17" t="s">
        <v>38</v>
      </c>
      <c r="F9" s="17" t="s">
        <v>35</v>
      </c>
      <c r="G9" s="13" t="s">
        <v>23</v>
      </c>
      <c r="H9" s="14">
        <f t="shared" si="1"/>
        <v>40</v>
      </c>
      <c r="I9" s="26">
        <v>40</v>
      </c>
      <c r="J9" s="26">
        <v>0</v>
      </c>
      <c r="K9" s="22" t="s">
        <v>39</v>
      </c>
      <c r="L9" s="23">
        <v>20</v>
      </c>
      <c r="M9" s="13">
        <v>20</v>
      </c>
      <c r="N9" s="13">
        <v>10</v>
      </c>
      <c r="O9" s="13">
        <v>10</v>
      </c>
      <c r="P9" s="13" t="s">
        <v>40</v>
      </c>
      <c r="Q9" s="28"/>
      <c r="R9" s="28"/>
      <c r="S9" s="28"/>
      <c r="T9" s="28"/>
    </row>
    <row r="10" s="3" customFormat="1" ht="88" customHeight="1" spans="1:20">
      <c r="A10" s="13">
        <v>6</v>
      </c>
      <c r="B10" s="14" t="s">
        <v>18</v>
      </c>
      <c r="C10" s="17" t="s">
        <v>41</v>
      </c>
      <c r="D10" s="18" t="s">
        <v>42</v>
      </c>
      <c r="E10" s="17" t="s">
        <v>43</v>
      </c>
      <c r="F10" s="17" t="s">
        <v>44</v>
      </c>
      <c r="G10" s="13" t="s">
        <v>23</v>
      </c>
      <c r="H10" s="14">
        <f t="shared" si="1"/>
        <v>30</v>
      </c>
      <c r="I10" s="26">
        <v>30</v>
      </c>
      <c r="J10" s="26">
        <v>0</v>
      </c>
      <c r="K10" s="22" t="s">
        <v>39</v>
      </c>
      <c r="L10" s="23">
        <v>30</v>
      </c>
      <c r="M10" s="13">
        <v>30</v>
      </c>
      <c r="N10" s="13">
        <v>30</v>
      </c>
      <c r="O10" s="13">
        <v>22</v>
      </c>
      <c r="P10" s="13" t="s">
        <v>40</v>
      </c>
      <c r="Q10" s="28"/>
      <c r="R10" s="28"/>
      <c r="S10" s="28"/>
      <c r="T10" s="28"/>
    </row>
    <row r="11" s="3" customFormat="1" ht="78" customHeight="1" spans="1:20">
      <c r="A11" s="13">
        <v>7</v>
      </c>
      <c r="B11" s="14" t="s">
        <v>18</v>
      </c>
      <c r="C11" s="17" t="s">
        <v>45</v>
      </c>
      <c r="D11" s="18" t="s">
        <v>46</v>
      </c>
      <c r="E11" s="17" t="s">
        <v>47</v>
      </c>
      <c r="F11" s="17" t="s">
        <v>48</v>
      </c>
      <c r="G11" s="13" t="s">
        <v>23</v>
      </c>
      <c r="H11" s="14">
        <f t="shared" si="1"/>
        <v>70</v>
      </c>
      <c r="I11" s="26">
        <v>30</v>
      </c>
      <c r="J11" s="26">
        <v>40</v>
      </c>
      <c r="K11" s="22" t="s">
        <v>39</v>
      </c>
      <c r="L11" s="23">
        <v>15</v>
      </c>
      <c r="M11" s="13">
        <v>15</v>
      </c>
      <c r="N11" s="13">
        <v>15</v>
      </c>
      <c r="O11" s="13">
        <v>7</v>
      </c>
      <c r="P11" s="13" t="s">
        <v>40</v>
      </c>
      <c r="Q11" s="28"/>
      <c r="R11" s="28"/>
      <c r="S11" s="28"/>
      <c r="T11" s="28"/>
    </row>
    <row r="12" s="3" customFormat="1" ht="217" customHeight="1" spans="1:20">
      <c r="A12" s="13">
        <v>8</v>
      </c>
      <c r="B12" s="14" t="s">
        <v>18</v>
      </c>
      <c r="C12" s="14" t="s">
        <v>49</v>
      </c>
      <c r="D12" s="15" t="s">
        <v>50</v>
      </c>
      <c r="E12" s="14" t="s">
        <v>51</v>
      </c>
      <c r="F12" s="14" t="s">
        <v>52</v>
      </c>
      <c r="G12" s="13" t="s">
        <v>23</v>
      </c>
      <c r="H12" s="14">
        <f t="shared" ref="H12:H21" si="2">I12+J12</f>
        <v>1000</v>
      </c>
      <c r="I12" s="14">
        <v>1000</v>
      </c>
      <c r="J12" s="14">
        <v>0</v>
      </c>
      <c r="K12" s="22" t="s">
        <v>53</v>
      </c>
      <c r="L12" s="24">
        <v>200</v>
      </c>
      <c r="M12" s="25">
        <v>200</v>
      </c>
      <c r="N12" s="25">
        <v>200</v>
      </c>
      <c r="O12" s="25">
        <v>200</v>
      </c>
      <c r="P12" s="14"/>
      <c r="Q12" s="13"/>
      <c r="R12" s="13"/>
      <c r="S12" s="13"/>
      <c r="T12" s="13"/>
    </row>
    <row r="13" s="3" customFormat="1" ht="387" customHeight="1" spans="1:20">
      <c r="A13" s="13">
        <v>9</v>
      </c>
      <c r="B13" s="14" t="s">
        <v>54</v>
      </c>
      <c r="C13" s="14" t="s">
        <v>55</v>
      </c>
      <c r="D13" s="15" t="s">
        <v>56</v>
      </c>
      <c r="E13" s="14" t="s">
        <v>57</v>
      </c>
      <c r="F13" s="14" t="s">
        <v>58</v>
      </c>
      <c r="G13" s="13" t="s">
        <v>23</v>
      </c>
      <c r="H13" s="14">
        <f t="shared" si="2"/>
        <v>420</v>
      </c>
      <c r="I13" s="14">
        <v>420</v>
      </c>
      <c r="J13" s="14">
        <v>0</v>
      </c>
      <c r="K13" s="22"/>
      <c r="L13" s="27"/>
      <c r="M13" s="28"/>
      <c r="N13" s="28"/>
      <c r="O13" s="28"/>
      <c r="P13" s="14" t="s">
        <v>59</v>
      </c>
      <c r="Q13" s="28"/>
      <c r="R13" s="28"/>
      <c r="S13" s="28"/>
      <c r="T13" s="28"/>
    </row>
    <row r="14" s="3" customFormat="1" ht="126" customHeight="1" spans="1:20">
      <c r="A14" s="13">
        <v>10</v>
      </c>
      <c r="B14" s="14" t="s">
        <v>60</v>
      </c>
      <c r="C14" s="14" t="s">
        <v>61</v>
      </c>
      <c r="D14" s="15" t="s">
        <v>62</v>
      </c>
      <c r="E14" s="14" t="s">
        <v>63</v>
      </c>
      <c r="F14" s="14" t="s">
        <v>64</v>
      </c>
      <c r="G14" s="13" t="s">
        <v>23</v>
      </c>
      <c r="H14" s="14">
        <f t="shared" si="2"/>
        <v>350</v>
      </c>
      <c r="I14" s="14">
        <v>295</v>
      </c>
      <c r="J14" s="14">
        <v>55</v>
      </c>
      <c r="K14" s="22"/>
      <c r="L14" s="27"/>
      <c r="M14" s="28"/>
      <c r="N14" s="28"/>
      <c r="O14" s="28"/>
      <c r="P14" s="14" t="s">
        <v>65</v>
      </c>
      <c r="Q14" s="28"/>
      <c r="R14" s="28"/>
      <c r="S14" s="28"/>
      <c r="T14" s="28"/>
    </row>
    <row r="15" s="3" customFormat="1" ht="201" customHeight="1" spans="1:20">
      <c r="A15" s="13">
        <v>11</v>
      </c>
      <c r="B15" s="14" t="s">
        <v>60</v>
      </c>
      <c r="C15" s="14" t="s">
        <v>66</v>
      </c>
      <c r="D15" s="15" t="s">
        <v>67</v>
      </c>
      <c r="E15" s="14" t="s">
        <v>68</v>
      </c>
      <c r="F15" s="14" t="s">
        <v>69</v>
      </c>
      <c r="G15" s="13" t="s">
        <v>23</v>
      </c>
      <c r="H15" s="14">
        <f t="shared" si="2"/>
        <v>335.75</v>
      </c>
      <c r="I15" s="14">
        <v>275</v>
      </c>
      <c r="J15" s="14">
        <v>60.75</v>
      </c>
      <c r="K15" s="22"/>
      <c r="L15" s="27"/>
      <c r="M15" s="28"/>
      <c r="N15" s="28"/>
      <c r="O15" s="28"/>
      <c r="P15" s="14" t="s">
        <v>70</v>
      </c>
      <c r="Q15" s="25">
        <v>7100</v>
      </c>
      <c r="R15" s="14">
        <v>28529</v>
      </c>
      <c r="S15" s="14">
        <v>1200</v>
      </c>
      <c r="T15" s="14">
        <v>6999</v>
      </c>
    </row>
    <row r="16" s="3" customFormat="1" ht="214" customHeight="1" spans="1:20">
      <c r="A16" s="13">
        <v>12</v>
      </c>
      <c r="B16" s="14" t="s">
        <v>60</v>
      </c>
      <c r="C16" s="14" t="s">
        <v>71</v>
      </c>
      <c r="D16" s="15" t="s">
        <v>72</v>
      </c>
      <c r="E16" s="14" t="s">
        <v>73</v>
      </c>
      <c r="F16" s="14" t="s">
        <v>74</v>
      </c>
      <c r="G16" s="13" t="s">
        <v>23</v>
      </c>
      <c r="H16" s="14">
        <f t="shared" si="2"/>
        <v>60</v>
      </c>
      <c r="I16" s="14">
        <v>60</v>
      </c>
      <c r="J16" s="14">
        <v>0</v>
      </c>
      <c r="K16" s="22"/>
      <c r="L16" s="27"/>
      <c r="M16" s="28"/>
      <c r="N16" s="28"/>
      <c r="O16" s="28"/>
      <c r="P16" s="14" t="s">
        <v>75</v>
      </c>
      <c r="Q16" s="15">
        <v>57711</v>
      </c>
      <c r="R16" s="15">
        <v>246076</v>
      </c>
      <c r="S16" s="15">
        <v>18093</v>
      </c>
      <c r="T16" s="15">
        <v>76204</v>
      </c>
    </row>
    <row r="17" s="3" customFormat="1" ht="116" customHeight="1" spans="1:20">
      <c r="A17" s="13">
        <v>13</v>
      </c>
      <c r="B17" s="14" t="s">
        <v>60</v>
      </c>
      <c r="C17" s="14" t="s">
        <v>76</v>
      </c>
      <c r="D17" s="15" t="s">
        <v>77</v>
      </c>
      <c r="E17" s="14" t="s">
        <v>78</v>
      </c>
      <c r="F17" s="14" t="s">
        <v>64</v>
      </c>
      <c r="G17" s="13" t="s">
        <v>23</v>
      </c>
      <c r="H17" s="14">
        <f t="shared" si="2"/>
        <v>268</v>
      </c>
      <c r="I17" s="14">
        <v>120</v>
      </c>
      <c r="J17" s="14">
        <v>148</v>
      </c>
      <c r="K17" s="22"/>
      <c r="L17" s="27"/>
      <c r="M17" s="28"/>
      <c r="N17" s="28"/>
      <c r="O17" s="28"/>
      <c r="P17" s="14"/>
      <c r="Q17" s="28"/>
      <c r="R17" s="28"/>
      <c r="S17" s="28"/>
      <c r="T17" s="28"/>
    </row>
    <row r="18" s="3" customFormat="1" ht="101" customHeight="1" spans="1:20">
      <c r="A18" s="13">
        <v>14</v>
      </c>
      <c r="B18" s="14" t="s">
        <v>79</v>
      </c>
      <c r="C18" s="14" t="s">
        <v>80</v>
      </c>
      <c r="D18" s="15" t="s">
        <v>81</v>
      </c>
      <c r="E18" s="14" t="s">
        <v>82</v>
      </c>
      <c r="F18" s="14" t="s">
        <v>83</v>
      </c>
      <c r="G18" s="13" t="s">
        <v>23</v>
      </c>
      <c r="H18" s="14">
        <f t="shared" si="2"/>
        <v>120</v>
      </c>
      <c r="I18" s="14">
        <v>120</v>
      </c>
      <c r="J18" s="14">
        <v>0</v>
      </c>
      <c r="K18" s="22"/>
      <c r="L18" s="27"/>
      <c r="M18" s="28"/>
      <c r="N18" s="28"/>
      <c r="O18" s="28"/>
      <c r="P18" s="14" t="s">
        <v>40</v>
      </c>
      <c r="Q18" s="13">
        <v>40</v>
      </c>
      <c r="R18" s="13">
        <v>118</v>
      </c>
      <c r="S18" s="13">
        <v>10</v>
      </c>
      <c r="T18" s="13">
        <v>46</v>
      </c>
    </row>
    <row r="19" s="3" customFormat="1" ht="82" customHeight="1" spans="1:20">
      <c r="A19" s="13">
        <v>15</v>
      </c>
      <c r="B19" s="14" t="s">
        <v>84</v>
      </c>
      <c r="C19" s="14" t="s">
        <v>85</v>
      </c>
      <c r="D19" s="15" t="s">
        <v>86</v>
      </c>
      <c r="E19" s="14" t="s">
        <v>87</v>
      </c>
      <c r="F19" s="14" t="s">
        <v>88</v>
      </c>
      <c r="G19" s="13" t="s">
        <v>23</v>
      </c>
      <c r="H19" s="14">
        <f t="shared" si="2"/>
        <v>100</v>
      </c>
      <c r="I19" s="14">
        <v>100</v>
      </c>
      <c r="J19" s="14">
        <v>0</v>
      </c>
      <c r="K19" s="22"/>
      <c r="L19" s="27"/>
      <c r="M19" s="28"/>
      <c r="N19" s="28"/>
      <c r="O19" s="28"/>
      <c r="P19" s="14" t="s">
        <v>40</v>
      </c>
      <c r="Q19" s="28"/>
      <c r="R19" s="28"/>
      <c r="S19" s="28"/>
      <c r="T19" s="28"/>
    </row>
    <row r="20" s="3" customFormat="1" ht="129" customHeight="1" spans="1:20">
      <c r="A20" s="13">
        <v>16</v>
      </c>
      <c r="B20" s="19" t="s">
        <v>89</v>
      </c>
      <c r="C20" s="19" t="s">
        <v>90</v>
      </c>
      <c r="D20" s="20" t="s">
        <v>91</v>
      </c>
      <c r="E20" s="14" t="s">
        <v>92</v>
      </c>
      <c r="F20" s="14" t="s">
        <v>93</v>
      </c>
      <c r="G20" s="21" t="s">
        <v>23</v>
      </c>
      <c r="H20" s="14">
        <f t="shared" si="2"/>
        <v>60</v>
      </c>
      <c r="I20" s="14">
        <v>60</v>
      </c>
      <c r="J20" s="14">
        <v>0</v>
      </c>
      <c r="K20" s="29"/>
      <c r="L20" s="30"/>
      <c r="M20" s="31"/>
      <c r="N20" s="31"/>
      <c r="O20" s="31"/>
      <c r="P20" s="14" t="s">
        <v>94</v>
      </c>
      <c r="Q20" s="31"/>
      <c r="R20" s="31"/>
      <c r="S20" s="31"/>
      <c r="T20" s="31"/>
    </row>
    <row r="21" s="3" customFormat="1" ht="50" customHeight="1" spans="1:20">
      <c r="A21" s="13">
        <v>17</v>
      </c>
      <c r="B21" s="14" t="s">
        <v>89</v>
      </c>
      <c r="C21" s="14" t="s">
        <v>95</v>
      </c>
      <c r="D21" s="15" t="s">
        <v>96</v>
      </c>
      <c r="E21" s="14" t="s">
        <v>57</v>
      </c>
      <c r="F21" s="14" t="s">
        <v>23</v>
      </c>
      <c r="G21" s="13" t="s">
        <v>23</v>
      </c>
      <c r="H21" s="14">
        <f t="shared" si="2"/>
        <v>45</v>
      </c>
      <c r="I21" s="14">
        <v>45</v>
      </c>
      <c r="J21" s="14">
        <v>0</v>
      </c>
      <c r="K21" s="28"/>
      <c r="L21" s="28"/>
      <c r="M21" s="28"/>
      <c r="N21" s="28"/>
      <c r="O21" s="28"/>
      <c r="P21" s="14"/>
      <c r="Q21" s="28"/>
      <c r="R21" s="28"/>
      <c r="S21" s="28"/>
      <c r="T21" s="28"/>
    </row>
  </sheetData>
  <autoFilter xmlns:etc="http://www.wps.cn/officeDocument/2017/etCustomData" ref="A3:T21" etc:filterBottomFollowUsedRange="0">
    <extLst/>
  </autoFilter>
  <mergeCells count="2">
    <mergeCell ref="A1:B1"/>
    <mergeCell ref="A2:T2"/>
  </mergeCells>
  <dataValidations count="1">
    <dataValidation type="list" allowBlank="1" showInputMessage="1" showErrorMessage="1" sqref="K5:K20">
      <formula1>"带动农户发展生产,吸纳农村劳动力稳定就业,促进农户共享资产收益,带动农户发展生产、吸纳农村劳动力稳定就业,吸纳农村劳动力稳定就业、促进农户共享资产受益,带动农户发展生产、促进农户共享资产受益,带动农户发展生产、吸纳农村劳动力稳定就业、促进农户共享资产受益"</formula1>
    </dataValidation>
  </dataValidations>
  <pageMargins left="0.751388888888889" right="0.751388888888889" top="1" bottom="1" header="0.5" footer="0.5"/>
  <pageSetup paperSize="8" scale="75" orientation="landscape"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东西协作项目库维护_1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丁书华</cp:lastModifiedBy>
  <dcterms:created xsi:type="dcterms:W3CDTF">2024-06-02T01:34:00Z</dcterms:created>
  <dcterms:modified xsi:type="dcterms:W3CDTF">2025-06-27T10:43:59Z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F4E4560586CA40F09F1DE7049A4C3C03_13</vt:lpwstr>
  </property>
  <property fmtid="{D5CDD505-2E9C-101B-9397-08002B2CF9AE}" pid="4" name="KSOReadingLayout">
    <vt:bool>true</vt:bool>
  </property>
</Properties>
</file>